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PI\Projekte\Vergabeunterlagen\Ausschreibunsgunterlagen\Muster_Ausschreibungsdokumente_Holzpellets_e-Vergabe\"/>
    </mc:Choice>
  </mc:AlternateContent>
  <xr:revisionPtr revIDLastSave="0" documentId="14_{4E79F5EA-5753-4E9A-A460-37DF9058E318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Eignungsprüfung_vorab" sheetId="2" r:id="rId1"/>
    <sheet name="Bewertungsmatrix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1" l="1"/>
  <c r="P17" i="1"/>
  <c r="P12" i="1"/>
  <c r="N22" i="1"/>
  <c r="N17" i="1"/>
  <c r="N12" i="1"/>
  <c r="L22" i="1"/>
  <c r="L17" i="1"/>
  <c r="L12" i="1"/>
  <c r="J22" i="1"/>
  <c r="J17" i="1"/>
  <c r="J12" i="1"/>
  <c r="P24" i="1" l="1"/>
  <c r="N24" i="1"/>
  <c r="L24" i="1"/>
  <c r="J24" i="1"/>
  <c r="J14" i="1"/>
  <c r="P19" i="1"/>
  <c r="N19" i="1"/>
  <c r="L19" i="1"/>
  <c r="J19" i="1"/>
  <c r="P14" i="1"/>
  <c r="N14" i="1"/>
  <c r="L14" i="1"/>
  <c r="R7" i="1"/>
  <c r="R24" i="1" l="1"/>
  <c r="R14" i="1"/>
  <c r="R19" i="1"/>
</calcChain>
</file>

<file path=xl/sharedStrings.xml><?xml version="1.0" encoding="utf-8"?>
<sst xmlns="http://schemas.openxmlformats.org/spreadsheetml/2006/main" count="106" uniqueCount="75">
  <si>
    <t>Gewichtung</t>
  </si>
  <si>
    <t>Preis</t>
  </si>
  <si>
    <t>€</t>
  </si>
  <si>
    <t>km</t>
  </si>
  <si>
    <t>Entfernung</t>
  </si>
  <si>
    <t>NN</t>
  </si>
  <si>
    <t>nn</t>
  </si>
  <si>
    <t>GESAMT</t>
  </si>
  <si>
    <t>Anbieter 1</t>
  </si>
  <si>
    <t>&gt;&gt; 10 = höchste Wertigkeit</t>
  </si>
  <si>
    <t>Summe Anbieter 1</t>
  </si>
  <si>
    <t>↓</t>
  </si>
  <si>
    <t>→</t>
  </si>
  <si>
    <t>Anbieter 2</t>
  </si>
  <si>
    <t>Summe Anbieter 2</t>
  </si>
  <si>
    <t>Beispiel:</t>
  </si>
  <si>
    <t>Wichtig:</t>
  </si>
  <si>
    <t>Anbieter 3</t>
  </si>
  <si>
    <t>Summe Anbieter 3</t>
  </si>
  <si>
    <t>Erklärung zur beabsichtigten Beauftragung von Unterauftragnehmern</t>
  </si>
  <si>
    <t>Firma A</t>
  </si>
  <si>
    <t>Firma B</t>
  </si>
  <si>
    <t>Firma C</t>
  </si>
  <si>
    <t>1. Formale inhaltliche Prüfung</t>
  </si>
  <si>
    <t>Einreichung form- und fristgerecht</t>
  </si>
  <si>
    <t>geforderte Preisangaben vorhanden</t>
  </si>
  <si>
    <t>keine unzulässigen Änderungen und Ergänzungen an Vergabeunterlagen vorgenommen</t>
  </si>
  <si>
    <t>keine Nebenangebote</t>
  </si>
  <si>
    <t>2. Eignungsprüfung</t>
  </si>
  <si>
    <t>Anbieter</t>
  </si>
  <si>
    <t>Eigenerklärung zu den Ausschlussgründen</t>
  </si>
  <si>
    <t>Erklärung einer Bietergemeinschaft</t>
  </si>
  <si>
    <t>3. Angemessenheit des Angebotspreises</t>
  </si>
  <si>
    <t>kein ungewöhnlich niedriger Preis oder Missverhältnis zwischen Preis und Leistung</t>
  </si>
  <si>
    <t>Bei Erfüllung der Vorgabe X in das betreffende Feld eintragen.</t>
  </si>
  <si>
    <t>1. Formal inhaltliche Prüfung</t>
  </si>
  <si>
    <t>Aussschluss bei Nichterfüllung</t>
  </si>
  <si>
    <t>Rechnerisch richtig ist eine Angebot, wenn es keine Rechen- und Übertragungsfehler enthält.</t>
  </si>
  <si>
    <t>Fachlich richtig ist ein Angebot, wenn die  Angebotsinhalte den Anforderungen in der Ausschreibung entsprechen.</t>
  </si>
  <si>
    <t>Prüfung geforderter Nachweise (Fachkunde, Leistungsfähigkeit und Zuverlässigkeit)</t>
  </si>
  <si>
    <t>vergleichende Betrachtung der Angebote, auch qualitativ, gemäß Gewichtung der Vergabeunterlagen</t>
  </si>
  <si>
    <t>Preis-Leistungsverhältnis. Bei genau gleicher Punktzahl preisgünstigeres Angebot auswählen</t>
  </si>
  <si>
    <t>Eigenerklärung zum Unternehmen</t>
  </si>
  <si>
    <t>Vollständig ist ein Angebot, wenn es komplett ausgefüllt ist, ist und alle Erklärungen/Nachweise und Preise enthält</t>
  </si>
  <si>
    <t>Bei fehlenden Erklärungen/Nachweisen ggf. Nachforderung</t>
  </si>
  <si>
    <t>Ausschluss bei Nichterfüllung</t>
  </si>
  <si>
    <t>Eignungsprüfung- aufgrund der Nachweise ergibt sich eine hinreichende Eignung des Bieters</t>
  </si>
  <si>
    <r>
      <rPr>
        <sz val="11"/>
        <rFont val="Calibri"/>
        <family val="2"/>
        <scheme val="minor"/>
      </rPr>
      <t>geforderte</t>
    </r>
    <r>
      <rPr>
        <sz val="11"/>
        <color theme="1"/>
        <rFont val="Calibri"/>
        <family val="2"/>
        <scheme val="minor"/>
      </rPr>
      <t xml:space="preserve"> Unterlagen vollständig</t>
    </r>
  </si>
  <si>
    <t>fachlich und rechnerisch richtiges Angebot</t>
  </si>
  <si>
    <t xml:space="preserve">Prognose, ob Bieter die ausgeschriebene Leistung Vertragsgerecht erbringen kann. </t>
  </si>
  <si>
    <t>Vergleich mit anderen Angeboten, Abgleich mit Grobkalkulation (vorab), oder mit früheren Ausschreibungen. Bei Abweichung größer als 20% vom zweitgünstigsten Angebot zwingend Aufkärungsbedarf. Kein automatischer Ausschluss möglich- erst Stellungnahmedes Bieters verlangen (Frist 1 Woche)</t>
  </si>
  <si>
    <t>Preis:</t>
  </si>
  <si>
    <t>Nachhaltigkeit</t>
  </si>
  <si>
    <t>(FSC/PEFC)</t>
  </si>
  <si>
    <t xml:space="preserve"> </t>
  </si>
  <si>
    <t xml:space="preserve">Anbieter 3 </t>
  </si>
  <si>
    <t>Entfernung (km)</t>
  </si>
  <si>
    <t>Nachhaltigkeit (FSC/PEFC)</t>
  </si>
  <si>
    <t>Referenzliste zur Lieferung von Holzpellets</t>
  </si>
  <si>
    <t>Niedrigster Preis (aller Anbieter)</t>
  </si>
  <si>
    <t>Kürzeste Entfernung (aller Anbieter)</t>
  </si>
  <si>
    <t>Angaben der Anbieter (bitte ausfüllen)</t>
  </si>
  <si>
    <t xml:space="preserve">Erläuterungen: </t>
  </si>
  <si>
    <t>Preis (€):</t>
  </si>
  <si>
    <t xml:space="preserve">Der niedrigste Angebotspreis erhält die höchste Punktzahl </t>
  </si>
  <si>
    <t xml:space="preserve">Entfernung (km): </t>
  </si>
  <si>
    <t xml:space="preserve">Die kürzestes Entfernung erhält die höchste Punktzahl </t>
  </si>
  <si>
    <t>Mit Entfernung sind die Kilometer von Produktionsort/Lagerstandort des Auftragnehmer zum Lagerstandort des Auftraggeber gemeint.</t>
  </si>
  <si>
    <t>Liegt eines der beiden Zertifikate vor ist dies mit der höchsten Punktzahl "10" zu bewerten. Liegt kein Zertifikat vor ist dies mit der Punktzahl "0" zu bewerten.</t>
  </si>
  <si>
    <t>&gt;&gt; 0 = geringste Wertigkeit</t>
  </si>
  <si>
    <t>Jede Spalte muss dann in der Wertigkeit nach 0- 10 bewertet werden</t>
  </si>
  <si>
    <t>Punktevergabe 0-10 , wobei 10 die beste Bewertung darstellt.</t>
  </si>
  <si>
    <t>Skala jeweils von 0  bis 10</t>
  </si>
  <si>
    <t>Gelb markierte Felder bitte ausfüllen. Bisherige Werte sind nur Platzhalter</t>
  </si>
  <si>
    <t>geforderte Unterlagenordnungsgemäß abgegeben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</si>
</sst>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"/>
    <numFmt numFmtId="165" formatCode="_-* #,##0.00\ [$€-407]_-;\-* #,##0.00\ [$€-407]_-;_-* &quot;-&quot;??\ [$€-407]_-;_-@_-"/>
    <numFmt numFmtId="166" formatCode="0.00&quot; km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9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4" borderId="3" xfId="0" applyFill="1" applyBorder="1" applyAlignment="1">
      <alignment horizontal="center"/>
    </xf>
    <xf numFmtId="0" fontId="2" fillId="5" borderId="0" xfId="0" applyFont="1" applyFill="1" applyAlignment="1">
      <alignment wrapText="1"/>
    </xf>
    <xf numFmtId="0" fontId="0" fillId="5" borderId="3" xfId="0" applyFill="1" applyBorder="1"/>
    <xf numFmtId="0" fontId="0" fillId="0" borderId="3" xfId="0" applyBorder="1" applyAlignment="1">
      <alignment wrapText="1"/>
    </xf>
    <xf numFmtId="0" fontId="0" fillId="0" borderId="3" xfId="0" applyBorder="1"/>
    <xf numFmtId="0" fontId="2" fillId="5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3" xfId="0" applyFont="1" applyBorder="1"/>
    <xf numFmtId="0" fontId="0" fillId="6" borderId="3" xfId="0" applyFill="1" applyBorder="1" applyAlignment="1">
      <alignment wrapText="1"/>
    </xf>
    <xf numFmtId="0" fontId="0" fillId="6" borderId="3" xfId="0" applyFill="1" applyBorder="1"/>
    <xf numFmtId="0" fontId="0" fillId="6" borderId="0" xfId="0" applyFill="1"/>
    <xf numFmtId="0" fontId="6" fillId="6" borderId="3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4" fontId="0" fillId="3" borderId="8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0" fillId="3" borderId="12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44" fontId="0" fillId="3" borderId="15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18" xfId="0" applyFont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Alignment="1">
      <alignment horizontal="left" vertical="top"/>
    </xf>
    <xf numFmtId="164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9" fontId="0" fillId="3" borderId="0" xfId="1" applyFont="1" applyFill="1" applyAlignment="1">
      <alignment horizontal="center"/>
    </xf>
    <xf numFmtId="165" fontId="0" fillId="3" borderId="3" xfId="0" applyNumberFormat="1" applyFill="1" applyBorder="1" applyAlignment="1">
      <alignment horizontal="right"/>
    </xf>
    <xf numFmtId="166" fontId="0" fillId="3" borderId="3" xfId="0" applyNumberFormat="1" applyFill="1" applyBorder="1" applyAlignment="1">
      <alignment horizontal="right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top" wrapText="1"/>
    </xf>
    <xf numFmtId="0" fontId="0" fillId="0" borderId="0" xfId="0" applyFill="1" applyAlignment="1">
      <alignment horizontal="left" wrapText="1"/>
    </xf>
    <xf numFmtId="0" fontId="2" fillId="7" borderId="0" xfId="0" applyFont="1" applyFill="1" applyAlignment="1">
      <alignment horizontal="left"/>
    </xf>
    <xf numFmtId="0" fontId="2" fillId="0" borderId="19" xfId="0" applyFont="1" applyBorder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2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0" fillId="0" borderId="14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4" xfId="0" applyBorder="1" applyAlignment="1">
      <alignment horizontal="left" vertical="top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selection activeCell="G28" sqref="G28"/>
    </sheetView>
  </sheetViews>
  <sheetFormatPr baseColWidth="10" defaultRowHeight="14.5" x14ac:dyDescent="0.35"/>
  <cols>
    <col min="1" max="1" width="65.7265625" style="19" customWidth="1"/>
    <col min="2" max="2" width="17.81640625" style="19" customWidth="1"/>
    <col min="3" max="19" width="21.7265625" customWidth="1"/>
  </cols>
  <sheetData>
    <row r="1" spans="1:19" s="1" customFormat="1" x14ac:dyDescent="0.35">
      <c r="A1" s="12"/>
      <c r="B1" s="12"/>
      <c r="C1" s="13" t="s">
        <v>20</v>
      </c>
      <c r="D1" s="13" t="s">
        <v>21</v>
      </c>
      <c r="E1" s="13" t="s">
        <v>22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x14ac:dyDescent="0.35">
      <c r="A2" s="14" t="s">
        <v>23</v>
      </c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35">
      <c r="A3" s="16" t="s">
        <v>24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x14ac:dyDescent="0.35">
      <c r="A4" s="26" t="s">
        <v>74</v>
      </c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x14ac:dyDescent="0.35">
      <c r="A5" s="16" t="s">
        <v>47</v>
      </c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x14ac:dyDescent="0.35">
      <c r="A6" s="16" t="s">
        <v>25</v>
      </c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s="24" customFormat="1" x14ac:dyDescent="0.35">
      <c r="A7" s="25" t="s">
        <v>48</v>
      </c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ht="29" x14ac:dyDescent="0.35">
      <c r="A8" s="16" t="s">
        <v>26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9" x14ac:dyDescent="0.35">
      <c r="A9" s="16" t="s">
        <v>27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19" x14ac:dyDescent="0.35">
      <c r="A10" s="18" t="s">
        <v>28</v>
      </c>
      <c r="B10" s="18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19" x14ac:dyDescent="0.35">
      <c r="A11" s="16" t="s">
        <v>58</v>
      </c>
      <c r="B11" s="16" t="s">
        <v>29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x14ac:dyDescent="0.35">
      <c r="A12" s="21" t="s">
        <v>30</v>
      </c>
      <c r="B12" s="16" t="s">
        <v>29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 x14ac:dyDescent="0.35">
      <c r="A13" s="21" t="s">
        <v>42</v>
      </c>
      <c r="B13" s="16" t="s">
        <v>29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x14ac:dyDescent="0.35">
      <c r="A14" s="21" t="s">
        <v>31</v>
      </c>
      <c r="B14" s="16" t="s">
        <v>29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x14ac:dyDescent="0.35">
      <c r="A15" s="21" t="s">
        <v>19</v>
      </c>
      <c r="B15" s="16" t="s">
        <v>29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x14ac:dyDescent="0.35">
      <c r="A16" s="18" t="s">
        <v>32</v>
      </c>
      <c r="B16" s="18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spans="1:2" ht="29" x14ac:dyDescent="0.35">
      <c r="A17" s="19" t="s">
        <v>33</v>
      </c>
    </row>
    <row r="18" spans="1:2" x14ac:dyDescent="0.35">
      <c r="A18" s="20"/>
      <c r="B18" s="20"/>
    </row>
    <row r="19" spans="1:2" x14ac:dyDescent="0.35">
      <c r="A19" s="19" t="s">
        <v>34</v>
      </c>
    </row>
    <row r="21" spans="1:2" x14ac:dyDescent="0.35">
      <c r="A21" s="20" t="s">
        <v>35</v>
      </c>
      <c r="B21" s="20"/>
    </row>
    <row r="22" spans="1:2" x14ac:dyDescent="0.35">
      <c r="A22" s="19" t="s">
        <v>36</v>
      </c>
    </row>
    <row r="23" spans="1:2" x14ac:dyDescent="0.35">
      <c r="A23" t="s">
        <v>43</v>
      </c>
      <c r="B23"/>
    </row>
    <row r="24" spans="1:2" x14ac:dyDescent="0.35">
      <c r="A24" s="19" t="s">
        <v>44</v>
      </c>
      <c r="B24"/>
    </row>
    <row r="25" spans="1:2" x14ac:dyDescent="0.35">
      <c r="A25" t="s">
        <v>37</v>
      </c>
      <c r="B25"/>
    </row>
    <row r="26" spans="1:2" x14ac:dyDescent="0.35">
      <c r="A26" t="s">
        <v>38</v>
      </c>
      <c r="B26"/>
    </row>
    <row r="28" spans="1:2" x14ac:dyDescent="0.35">
      <c r="A28" s="20" t="s">
        <v>28</v>
      </c>
      <c r="B28" s="20"/>
    </row>
    <row r="29" spans="1:2" x14ac:dyDescent="0.35">
      <c r="A29" s="27" t="s">
        <v>45</v>
      </c>
      <c r="B29" s="20"/>
    </row>
    <row r="30" spans="1:2" x14ac:dyDescent="0.35">
      <c r="A30" t="s">
        <v>39</v>
      </c>
      <c r="B30"/>
    </row>
    <row r="31" spans="1:2" x14ac:dyDescent="0.35">
      <c r="A31" s="28" t="s">
        <v>49</v>
      </c>
      <c r="B31"/>
    </row>
    <row r="32" spans="1:2" x14ac:dyDescent="0.35">
      <c r="A32" t="s">
        <v>46</v>
      </c>
      <c r="B32"/>
    </row>
    <row r="33" spans="1:5" x14ac:dyDescent="0.35">
      <c r="A33"/>
      <c r="B33"/>
    </row>
    <row r="34" spans="1:5" x14ac:dyDescent="0.35">
      <c r="A34" s="20" t="s">
        <v>32</v>
      </c>
      <c r="B34" s="20"/>
    </row>
    <row r="35" spans="1:5" ht="45.65" customHeight="1" x14ac:dyDescent="0.35">
      <c r="A35" s="57" t="s">
        <v>50</v>
      </c>
      <c r="B35" s="58"/>
      <c r="C35" s="58"/>
      <c r="D35" s="58"/>
      <c r="E35" s="58"/>
    </row>
    <row r="38" spans="1:5" ht="40.9" customHeight="1" x14ac:dyDescent="0.35">
      <c r="A38" s="59"/>
      <c r="B38" s="59"/>
      <c r="C38" s="59"/>
    </row>
  </sheetData>
  <mergeCells count="2">
    <mergeCell ref="A35:E35"/>
    <mergeCell ref="A38:C3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V52"/>
  <sheetViews>
    <sheetView workbookViewId="0">
      <selection activeCell="C41" sqref="C41"/>
    </sheetView>
  </sheetViews>
  <sheetFormatPr baseColWidth="10" defaultColWidth="11.453125" defaultRowHeight="14.5" x14ac:dyDescent="0.35"/>
  <cols>
    <col min="1" max="1" width="11.453125" style="1"/>
    <col min="2" max="2" width="33.54296875" style="1" customWidth="1"/>
    <col min="3" max="6" width="18" style="1" customWidth="1"/>
    <col min="7" max="7" width="19.26953125" style="1" customWidth="1"/>
    <col min="8" max="8" width="2.81640625" style="1" customWidth="1"/>
    <col min="9" max="9" width="17.7265625" style="1" customWidth="1"/>
    <col min="10" max="10" width="14.7265625" style="1" customWidth="1"/>
    <col min="11" max="11" width="2.81640625" style="1" customWidth="1"/>
    <col min="12" max="12" width="11.453125" style="1"/>
    <col min="13" max="13" width="2.81640625" style="1" customWidth="1"/>
    <col min="14" max="14" width="11.453125" style="1"/>
    <col min="15" max="15" width="2.81640625" style="1" customWidth="1"/>
    <col min="16" max="16" width="11.453125" style="1"/>
    <col min="17" max="17" width="2.81640625" style="1" customWidth="1"/>
    <col min="18" max="18" width="11.453125" style="1"/>
    <col min="19" max="19" width="2.81640625" style="1" customWidth="1"/>
    <col min="20" max="16384" width="11.453125" style="1"/>
  </cols>
  <sheetData>
    <row r="3" spans="1:19" ht="15" thickBot="1" x14ac:dyDescent="0.4">
      <c r="C3" s="51"/>
    </row>
    <row r="4" spans="1:19" ht="15" thickBot="1" x14ac:dyDescent="0.4">
      <c r="B4" s="60" t="s">
        <v>73</v>
      </c>
      <c r="C4" s="61"/>
      <c r="D4" s="61"/>
      <c r="E4" s="62"/>
      <c r="J4" s="4" t="s">
        <v>1</v>
      </c>
      <c r="L4" s="4" t="s">
        <v>4</v>
      </c>
      <c r="N4" s="4" t="s">
        <v>52</v>
      </c>
      <c r="P4" s="4" t="s">
        <v>5</v>
      </c>
      <c r="R4" s="4" t="s">
        <v>7</v>
      </c>
    </row>
    <row r="5" spans="1:19" x14ac:dyDescent="0.35">
      <c r="J5" s="1" t="s">
        <v>2</v>
      </c>
      <c r="L5" s="1" t="s">
        <v>3</v>
      </c>
      <c r="N5" s="1" t="s">
        <v>53</v>
      </c>
      <c r="P5" s="1" t="s">
        <v>6</v>
      </c>
    </row>
    <row r="6" spans="1:19" x14ac:dyDescent="0.35">
      <c r="B6" s="29" t="s">
        <v>59</v>
      </c>
      <c r="C6" s="55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x14ac:dyDescent="0.35">
      <c r="B7" s="29" t="s">
        <v>60</v>
      </c>
      <c r="C7" s="56">
        <v>50</v>
      </c>
      <c r="H7" s="2"/>
      <c r="I7" s="1" t="s">
        <v>0</v>
      </c>
      <c r="J7" s="54">
        <v>0.6</v>
      </c>
      <c r="K7" s="2"/>
      <c r="L7" s="54">
        <v>0.2</v>
      </c>
      <c r="M7" s="2"/>
      <c r="N7" s="54">
        <v>0.2</v>
      </c>
      <c r="O7" s="2"/>
      <c r="P7" s="54">
        <v>0</v>
      </c>
      <c r="Q7" s="2"/>
      <c r="R7" s="3">
        <f>P7+N7+L7+J7</f>
        <v>1</v>
      </c>
      <c r="S7" s="2"/>
    </row>
    <row r="8" spans="1:19" x14ac:dyDescent="0.35"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10" spans="1:19" ht="15" thickBot="1" x14ac:dyDescent="0.4">
      <c r="B10" s="67" t="s">
        <v>61</v>
      </c>
      <c r="C10" s="67"/>
      <c r="D10" s="67"/>
      <c r="E10" s="67"/>
      <c r="F10" s="67"/>
    </row>
    <row r="11" spans="1:19" ht="15" thickBot="1" x14ac:dyDescent="0.4">
      <c r="A11" s="1" t="s">
        <v>54</v>
      </c>
      <c r="B11" s="30"/>
      <c r="C11" s="31" t="s">
        <v>51</v>
      </c>
      <c r="D11" s="31" t="s">
        <v>56</v>
      </c>
      <c r="E11" s="31" t="s">
        <v>52</v>
      </c>
      <c r="F11" s="32" t="s">
        <v>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" thickBot="1" x14ac:dyDescent="0.4">
      <c r="B12" s="33" t="s">
        <v>8</v>
      </c>
      <c r="C12" s="34">
        <v>11</v>
      </c>
      <c r="D12" s="35">
        <v>70</v>
      </c>
      <c r="E12" s="35">
        <v>10</v>
      </c>
      <c r="F12" s="36">
        <v>0</v>
      </c>
      <c r="H12" s="2"/>
      <c r="I12" s="6" t="s">
        <v>8</v>
      </c>
      <c r="J12" s="52">
        <f>(C6*10)/C12</f>
        <v>9.0909090909090917</v>
      </c>
      <c r="K12" s="2"/>
      <c r="L12" s="52">
        <f>(C7*10)/D12</f>
        <v>7.1428571428571432</v>
      </c>
      <c r="M12" s="2"/>
      <c r="N12" s="53">
        <f>E12</f>
        <v>10</v>
      </c>
      <c r="O12" s="2"/>
      <c r="P12" s="53">
        <f>F12</f>
        <v>0</v>
      </c>
      <c r="Q12" s="2"/>
      <c r="R12" s="8"/>
      <c r="S12" s="2"/>
    </row>
    <row r="13" spans="1:19" x14ac:dyDescent="0.35">
      <c r="B13" s="37" t="s">
        <v>13</v>
      </c>
      <c r="C13" s="38">
        <v>12</v>
      </c>
      <c r="D13" s="39">
        <v>75</v>
      </c>
      <c r="E13" s="39">
        <v>0</v>
      </c>
      <c r="F13" s="40">
        <v>0</v>
      </c>
      <c r="H13" s="2"/>
      <c r="I13" s="7"/>
      <c r="J13" s="9" t="s">
        <v>11</v>
      </c>
      <c r="K13" s="2"/>
      <c r="L13" s="9" t="s">
        <v>11</v>
      </c>
      <c r="M13" s="2"/>
      <c r="N13" s="9"/>
      <c r="O13" s="2"/>
      <c r="P13" s="9" t="s">
        <v>11</v>
      </c>
      <c r="Q13" s="2"/>
      <c r="R13" s="8"/>
      <c r="S13" s="2"/>
    </row>
    <row r="14" spans="1:19" ht="21.5" thickBot="1" x14ac:dyDescent="0.55000000000000004">
      <c r="B14" s="41" t="s">
        <v>55</v>
      </c>
      <c r="C14" s="42">
        <v>13</v>
      </c>
      <c r="D14" s="43">
        <v>80</v>
      </c>
      <c r="E14" s="43">
        <v>10</v>
      </c>
      <c r="F14" s="44">
        <v>0</v>
      </c>
      <c r="H14" s="2"/>
      <c r="I14" s="1" t="s">
        <v>10</v>
      </c>
      <c r="J14" s="45">
        <f>J12*$J$7</f>
        <v>5.454545454545455</v>
      </c>
      <c r="K14" s="10" t="s">
        <v>12</v>
      </c>
      <c r="L14" s="45">
        <f>L12*$L$7</f>
        <v>1.4285714285714288</v>
      </c>
      <c r="M14" s="10" t="s">
        <v>12</v>
      </c>
      <c r="N14" s="1">
        <f>N12*$N$7</f>
        <v>2</v>
      </c>
      <c r="O14" s="10" t="s">
        <v>12</v>
      </c>
      <c r="P14" s="1">
        <f>P12*$P$7</f>
        <v>0</v>
      </c>
      <c r="Q14" s="10" t="s">
        <v>12</v>
      </c>
      <c r="R14" s="46">
        <f>P14+N14+L14+J14</f>
        <v>8.8831168831168839</v>
      </c>
      <c r="S14" s="2"/>
    </row>
    <row r="15" spans="1:19" x14ac:dyDescent="0.35"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" thickBot="1" x14ac:dyDescent="0.4"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2:19" ht="15" thickBot="1" x14ac:dyDescent="0.4">
      <c r="B17" s="67" t="s">
        <v>62</v>
      </c>
      <c r="C17" s="67"/>
      <c r="D17" s="67"/>
      <c r="E17" s="67"/>
      <c r="F17" s="67"/>
      <c r="H17" s="2"/>
      <c r="I17" s="6" t="s">
        <v>13</v>
      </c>
      <c r="J17" s="52">
        <f>(C6*10)/C13</f>
        <v>8.3333333333333339</v>
      </c>
      <c r="K17" s="2"/>
      <c r="L17" s="52">
        <f>(C7*10)/D13</f>
        <v>6.666666666666667</v>
      </c>
      <c r="M17" s="2"/>
      <c r="N17" s="53">
        <f>E13</f>
        <v>0</v>
      </c>
      <c r="O17" s="2"/>
      <c r="P17" s="53">
        <f>F13</f>
        <v>0</v>
      </c>
      <c r="Q17" s="2"/>
      <c r="R17" s="8"/>
      <c r="S17" s="2"/>
    </row>
    <row r="18" spans="2:19" x14ac:dyDescent="0.35">
      <c r="B18" s="47" t="s">
        <v>63</v>
      </c>
      <c r="C18" s="80" t="s">
        <v>64</v>
      </c>
      <c r="D18" s="81"/>
      <c r="E18" s="81"/>
      <c r="F18" s="82"/>
      <c r="H18" s="2"/>
      <c r="I18" s="7"/>
      <c r="J18" s="9" t="s">
        <v>11</v>
      </c>
      <c r="K18" s="2"/>
      <c r="L18" s="9" t="s">
        <v>11</v>
      </c>
      <c r="M18" s="2"/>
      <c r="N18" s="9" t="s">
        <v>11</v>
      </c>
      <c r="O18" s="2"/>
      <c r="P18" s="9" t="s">
        <v>11</v>
      </c>
      <c r="Q18" s="2"/>
      <c r="R18" s="8"/>
      <c r="S18" s="2"/>
    </row>
    <row r="19" spans="2:19" ht="21" x14ac:dyDescent="0.5">
      <c r="B19" s="68" t="s">
        <v>65</v>
      </c>
      <c r="C19" s="69" t="s">
        <v>66</v>
      </c>
      <c r="D19" s="70"/>
      <c r="E19" s="70"/>
      <c r="F19" s="71"/>
      <c r="H19" s="2"/>
      <c r="I19" s="1" t="s">
        <v>14</v>
      </c>
      <c r="J19" s="1">
        <f>J17*$J$7</f>
        <v>5</v>
      </c>
      <c r="K19" s="10" t="s">
        <v>12</v>
      </c>
      <c r="L19" s="45">
        <f>L17*$L$7</f>
        <v>1.3333333333333335</v>
      </c>
      <c r="M19" s="10" t="s">
        <v>12</v>
      </c>
      <c r="N19" s="1">
        <f>N17*$N$7</f>
        <v>0</v>
      </c>
      <c r="O19" s="10" t="s">
        <v>12</v>
      </c>
      <c r="P19" s="1">
        <f>P17*$P$7</f>
        <v>0</v>
      </c>
      <c r="Q19" s="10" t="s">
        <v>12</v>
      </c>
      <c r="R19" s="46">
        <f>P19+N19+L19+J19</f>
        <v>6.3333333333333339</v>
      </c>
      <c r="S19" s="2"/>
    </row>
    <row r="20" spans="2:19" ht="14.5" customHeight="1" x14ac:dyDescent="0.35">
      <c r="B20" s="68"/>
      <c r="C20" s="72" t="s">
        <v>67</v>
      </c>
      <c r="D20" s="73"/>
      <c r="E20" s="73"/>
      <c r="F20" s="7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2:19" ht="15" thickBot="1" x14ac:dyDescent="0.4">
      <c r="B21" s="68"/>
      <c r="C21" s="72"/>
      <c r="D21" s="73"/>
      <c r="E21" s="73"/>
      <c r="F21" s="7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2:19" ht="15" customHeight="1" thickBot="1" x14ac:dyDescent="0.4">
      <c r="B22" s="75" t="s">
        <v>57</v>
      </c>
      <c r="C22" s="72" t="s">
        <v>68</v>
      </c>
      <c r="D22" s="73"/>
      <c r="E22" s="73"/>
      <c r="F22" s="74"/>
      <c r="H22" s="2"/>
      <c r="I22" s="6" t="s">
        <v>17</v>
      </c>
      <c r="J22" s="52">
        <f>(C6*10)/C14</f>
        <v>7.6923076923076925</v>
      </c>
      <c r="K22" s="2"/>
      <c r="L22" s="52">
        <f>(C7*10)/D14</f>
        <v>6.25</v>
      </c>
      <c r="M22" s="2"/>
      <c r="N22" s="53">
        <f>E14</f>
        <v>10</v>
      </c>
      <c r="O22" s="2"/>
      <c r="P22" s="53">
        <f>F14</f>
        <v>0</v>
      </c>
      <c r="Q22" s="2"/>
      <c r="R22" s="8"/>
      <c r="S22" s="2"/>
    </row>
    <row r="23" spans="2:19" ht="15" thickBot="1" x14ac:dyDescent="0.4">
      <c r="B23" s="76"/>
      <c r="C23" s="77"/>
      <c r="D23" s="78"/>
      <c r="E23" s="78"/>
      <c r="F23" s="79"/>
      <c r="H23" s="2"/>
      <c r="I23" s="7"/>
      <c r="J23" s="9" t="s">
        <v>11</v>
      </c>
      <c r="K23" s="2"/>
      <c r="L23" s="9" t="s">
        <v>11</v>
      </c>
      <c r="M23" s="2"/>
      <c r="N23" s="9" t="s">
        <v>11</v>
      </c>
      <c r="O23" s="2"/>
      <c r="P23" s="9" t="s">
        <v>11</v>
      </c>
      <c r="Q23" s="2"/>
      <c r="R23" s="8"/>
      <c r="S23" s="2"/>
    </row>
    <row r="24" spans="2:19" ht="21" x14ac:dyDescent="0.5">
      <c r="H24" s="2"/>
      <c r="I24" s="1" t="s">
        <v>18</v>
      </c>
      <c r="J24" s="45">
        <f>J22*$J$7</f>
        <v>4.615384615384615</v>
      </c>
      <c r="K24" s="10" t="s">
        <v>12</v>
      </c>
      <c r="L24" s="45">
        <f>L22*$L$7</f>
        <v>1.25</v>
      </c>
      <c r="M24" s="10" t="s">
        <v>12</v>
      </c>
      <c r="N24" s="1">
        <f>N22*$N$7</f>
        <v>2</v>
      </c>
      <c r="O24" s="10" t="s">
        <v>12</v>
      </c>
      <c r="P24" s="1">
        <f>P22*$P$7</f>
        <v>0</v>
      </c>
      <c r="Q24" s="10" t="s">
        <v>12</v>
      </c>
      <c r="R24" s="46">
        <f>P24+N24+L24+J24</f>
        <v>7.865384615384615</v>
      </c>
      <c r="S24" s="2"/>
    </row>
    <row r="25" spans="2:19" x14ac:dyDescent="0.35"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7" spans="2:19" x14ac:dyDescent="0.35">
      <c r="I27" s="4" t="s">
        <v>15</v>
      </c>
      <c r="J27" s="11" t="s">
        <v>72</v>
      </c>
      <c r="K27" s="4"/>
      <c r="L27" s="4"/>
    </row>
    <row r="28" spans="2:19" x14ac:dyDescent="0.35">
      <c r="J28" s="5" t="s">
        <v>69</v>
      </c>
    </row>
    <row r="29" spans="2:19" x14ac:dyDescent="0.35">
      <c r="J29" s="5" t="s">
        <v>9</v>
      </c>
    </row>
    <row r="31" spans="2:19" x14ac:dyDescent="0.35">
      <c r="I31" s="4" t="s">
        <v>16</v>
      </c>
      <c r="J31" s="11" t="s">
        <v>70</v>
      </c>
      <c r="K31" s="4"/>
      <c r="L31" s="4"/>
    </row>
    <row r="33" spans="9:22" x14ac:dyDescent="0.35">
      <c r="I33" t="s">
        <v>40</v>
      </c>
      <c r="J33"/>
      <c r="K33"/>
      <c r="L33"/>
      <c r="M33"/>
      <c r="N33"/>
    </row>
    <row r="34" spans="9:22" x14ac:dyDescent="0.35">
      <c r="I34" t="s">
        <v>71</v>
      </c>
      <c r="J34"/>
      <c r="K34"/>
      <c r="L34"/>
      <c r="M34"/>
      <c r="N34"/>
    </row>
    <row r="35" spans="9:22" x14ac:dyDescent="0.35">
      <c r="I35" t="s">
        <v>41</v>
      </c>
      <c r="J35"/>
      <c r="K35"/>
      <c r="L35"/>
      <c r="M35"/>
      <c r="N35"/>
    </row>
    <row r="39" spans="9:22" x14ac:dyDescent="0.35">
      <c r="I39" s="48"/>
      <c r="J39" s="49"/>
      <c r="K39" s="49"/>
      <c r="L39" s="49"/>
      <c r="M39" s="49"/>
      <c r="N39" s="49"/>
      <c r="O39" s="50"/>
      <c r="P39" s="50"/>
      <c r="Q39" s="50"/>
      <c r="R39" s="50"/>
      <c r="S39" s="50"/>
      <c r="T39" s="50"/>
      <c r="U39" s="50"/>
      <c r="V39" s="50"/>
    </row>
    <row r="40" spans="9:22" x14ac:dyDescent="0.35">
      <c r="I40" s="50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50"/>
    </row>
    <row r="41" spans="9:22" x14ac:dyDescent="0.35"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</row>
    <row r="42" spans="9:22" x14ac:dyDescent="0.35">
      <c r="I42" s="50"/>
      <c r="J42" s="64"/>
      <c r="K42" s="64"/>
      <c r="L42" s="64"/>
      <c r="M42" s="64"/>
      <c r="N42" s="64"/>
      <c r="O42" s="50"/>
      <c r="P42" s="50"/>
      <c r="Q42" s="50"/>
      <c r="R42" s="50"/>
      <c r="S42" s="50"/>
      <c r="T42" s="50"/>
      <c r="U42" s="50"/>
      <c r="V42" s="50"/>
    </row>
    <row r="43" spans="9:22" x14ac:dyDescent="0.35"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</row>
    <row r="44" spans="9:22" x14ac:dyDescent="0.35">
      <c r="I44" s="48"/>
      <c r="J44" s="49"/>
      <c r="K44" s="49"/>
      <c r="L44" s="49"/>
      <c r="M44" s="49"/>
      <c r="N44" s="49"/>
      <c r="O44" s="50"/>
      <c r="P44" s="50"/>
      <c r="Q44" s="50"/>
      <c r="R44" s="50"/>
      <c r="S44" s="50"/>
      <c r="T44" s="50"/>
      <c r="U44" s="50"/>
      <c r="V44" s="50"/>
    </row>
    <row r="45" spans="9:22" x14ac:dyDescent="0.35">
      <c r="I45" s="50"/>
      <c r="J45" s="49"/>
      <c r="K45" s="49"/>
      <c r="L45" s="49"/>
      <c r="M45" s="49"/>
      <c r="N45" s="49"/>
      <c r="O45" s="49"/>
      <c r="P45" s="49"/>
      <c r="Q45" s="50"/>
      <c r="R45" s="50"/>
      <c r="S45" s="50"/>
      <c r="T45" s="50"/>
      <c r="U45" s="50"/>
      <c r="V45" s="50"/>
    </row>
    <row r="46" spans="9:22" x14ac:dyDescent="0.35"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</row>
    <row r="47" spans="9:22" x14ac:dyDescent="0.35"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</row>
    <row r="48" spans="9:22" ht="29.5" customHeight="1" x14ac:dyDescent="0.35">
      <c r="I48" s="65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</row>
    <row r="49" spans="9:22" x14ac:dyDescent="0.35">
      <c r="I49" s="65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</row>
    <row r="50" spans="9:22" x14ac:dyDescent="0.35"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</row>
    <row r="51" spans="9:22" x14ac:dyDescent="0.35"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</row>
    <row r="52" spans="9:22" x14ac:dyDescent="0.35"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</row>
  </sheetData>
  <mergeCells count="13">
    <mergeCell ref="B4:E4"/>
    <mergeCell ref="J40:U40"/>
    <mergeCell ref="J42:N42"/>
    <mergeCell ref="I48:I49"/>
    <mergeCell ref="J48:V48"/>
    <mergeCell ref="B10:F10"/>
    <mergeCell ref="B17:F17"/>
    <mergeCell ref="B19:B21"/>
    <mergeCell ref="C19:F19"/>
    <mergeCell ref="C20:F21"/>
    <mergeCell ref="B22:B23"/>
    <mergeCell ref="C22:F23"/>
    <mergeCell ref="C18:F18"/>
  </mergeCells>
  <phoneticPr fontId="7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Eignungsprüfung_vorab</vt:lpstr>
      <vt:lpstr>Bewertungsmatrix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 Pinkerneil</dc:creator>
  <cp:lastModifiedBy>Anna-Marlen Voecking</cp:lastModifiedBy>
  <dcterms:created xsi:type="dcterms:W3CDTF">2020-07-05T13:25:00Z</dcterms:created>
  <dcterms:modified xsi:type="dcterms:W3CDTF">2020-09-18T11:26:53Z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rstParagraph">
    <vt:lpwstr>Gewichtungsmatrix_xlsx</vt:lpwstr>
  </property>
</Properties>
</file>